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"/>
    </mc:Choice>
  </mc:AlternateContent>
  <xr:revisionPtr revIDLastSave="0" documentId="8_{B336ED42-0790-49E7-BD68-76CAD41FBD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AMEN" sheetId="2" r:id="rId1"/>
    <sheet name="Hoja3" sheetId="3" r:id="rId2"/>
  </sheets>
  <definedNames>
    <definedName name="_xlnm.Print_Area" localSheetId="0">EXAMEN!$A$1:$Q$41</definedName>
    <definedName name="_xlnm.Print_Titles" localSheetId="0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J7" i="2"/>
  <c r="F7" i="2"/>
  <c r="G7" i="2" s="1"/>
  <c r="F11" i="2"/>
  <c r="G11" i="2" s="1"/>
  <c r="F18" i="2"/>
  <c r="G18" i="2" s="1"/>
  <c r="F21" i="2"/>
  <c r="G21" i="2" s="1"/>
  <c r="F35" i="2"/>
  <c r="G35" i="2" s="1"/>
  <c r="F33" i="2"/>
  <c r="G33" i="2" s="1"/>
  <c r="F31" i="2"/>
  <c r="G31" i="2" s="1"/>
  <c r="F12" i="2"/>
  <c r="G12" i="2" s="1"/>
  <c r="F32" i="2"/>
  <c r="G32" i="2" s="1"/>
  <c r="F34" i="2"/>
  <c r="G34" i="2" s="1"/>
  <c r="F6" i="2"/>
  <c r="G6" i="2" s="1"/>
  <c r="F14" i="2"/>
  <c r="G14" i="2" s="1"/>
  <c r="F22" i="2"/>
  <c r="G22" i="2" s="1"/>
  <c r="F9" i="2"/>
  <c r="G9" i="2" s="1"/>
  <c r="F27" i="2"/>
  <c r="G27" i="2" s="1"/>
  <c r="F36" i="2"/>
  <c r="G36" i="2" s="1"/>
  <c r="F10" i="2"/>
  <c r="G10" i="2" s="1"/>
  <c r="F23" i="2"/>
  <c r="G23" i="2" s="1"/>
  <c r="F29" i="2"/>
  <c r="G29" i="2" s="1"/>
  <c r="F15" i="2"/>
  <c r="G15" i="2" s="1"/>
  <c r="F13" i="2"/>
  <c r="G13" i="2" s="1"/>
  <c r="F17" i="2"/>
  <c r="G17" i="2" s="1"/>
  <c r="J14" i="2"/>
  <c r="L14" i="2"/>
  <c r="J36" i="2"/>
  <c r="L36" i="2"/>
  <c r="J32" i="2"/>
  <c r="L32" i="2"/>
  <c r="J11" i="2"/>
  <c r="L11" i="2"/>
  <c r="J23" i="2"/>
  <c r="L23" i="2"/>
  <c r="J21" i="2"/>
  <c r="L21" i="2"/>
  <c r="J35" i="2"/>
  <c r="L35" i="2"/>
  <c r="J34" i="2"/>
  <c r="L34" i="2"/>
  <c r="J13" i="2"/>
  <c r="L13" i="2"/>
  <c r="J15" i="2"/>
  <c r="L15" i="2"/>
  <c r="J18" i="2"/>
  <c r="L18" i="2"/>
  <c r="J27" i="2"/>
  <c r="L27" i="2"/>
  <c r="J12" i="2"/>
  <c r="L12" i="2"/>
  <c r="J6" i="2"/>
  <c r="L6" i="2"/>
  <c r="J9" i="2"/>
  <c r="L9" i="2"/>
  <c r="J17" i="2"/>
  <c r="L17" i="2"/>
  <c r="J22" i="2"/>
  <c r="L22" i="2"/>
  <c r="J33" i="2"/>
  <c r="L33" i="2"/>
  <c r="J31" i="2"/>
  <c r="L31" i="2"/>
  <c r="J10" i="2"/>
  <c r="L10" i="2"/>
  <c r="J29" i="2"/>
  <c r="L29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30" i="2"/>
  <c r="J16" i="2"/>
  <c r="J4" i="2"/>
  <c r="J43" i="2"/>
  <c r="J20" i="2"/>
  <c r="J19" i="2"/>
  <c r="J8" i="2"/>
  <c r="J39" i="2"/>
  <c r="J38" i="2"/>
  <c r="J5" i="2"/>
  <c r="J40" i="2"/>
  <c r="J28" i="2"/>
  <c r="J41" i="2"/>
  <c r="J42" i="2"/>
  <c r="J37" i="2"/>
  <c r="M7" i="2" l="1"/>
  <c r="M12" i="2"/>
  <c r="M6" i="2"/>
  <c r="M15" i="2"/>
  <c r="M18" i="2"/>
  <c r="M13" i="2"/>
  <c r="M10" i="2"/>
  <c r="M14" i="2"/>
  <c r="M9" i="2"/>
  <c r="M27" i="2"/>
  <c r="M32" i="2"/>
  <c r="M33" i="2"/>
  <c r="M23" i="2"/>
  <c r="M29" i="2"/>
  <c r="M31" i="2"/>
  <c r="M22" i="2"/>
  <c r="M34" i="2"/>
  <c r="M21" i="2"/>
  <c r="M11" i="2"/>
  <c r="M36" i="2"/>
  <c r="M17" i="2"/>
  <c r="M35" i="2"/>
  <c r="M44" i="2"/>
  <c r="M46" i="2"/>
  <c r="M47" i="2"/>
  <c r="M48" i="2"/>
  <c r="M49" i="2"/>
  <c r="M45" i="2"/>
  <c r="L30" i="2" l="1"/>
  <c r="L20" i="2" l="1"/>
  <c r="L43" i="2"/>
  <c r="L5" i="2"/>
  <c r="L8" i="2"/>
  <c r="L19" i="2"/>
  <c r="L42" i="2" l="1"/>
  <c r="L16" i="2" l="1"/>
  <c r="L37" i="2" l="1"/>
  <c r="L39" i="2" l="1"/>
  <c r="L4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8" i="2"/>
  <c r="G8" i="2" s="1"/>
  <c r="M8" i="2" s="1"/>
  <c r="F20" i="2"/>
  <c r="G20" i="2" s="1"/>
  <c r="M20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5" i="2"/>
  <c r="G5" i="2" s="1"/>
  <c r="M5" i="2" s="1"/>
  <c r="F4" i="2"/>
  <c r="G4" i="2" s="1"/>
  <c r="M4" i="2" s="1"/>
  <c r="F19" i="2"/>
  <c r="G19" i="2" s="1"/>
  <c r="M19" i="2" s="1"/>
  <c r="F16" i="2"/>
  <c r="G16" i="2" s="1"/>
  <c r="M16" i="2" s="1"/>
</calcChain>
</file>

<file path=xl/sharedStrings.xml><?xml version="1.0" encoding="utf-8"?>
<sst xmlns="http://schemas.openxmlformats.org/spreadsheetml/2006/main" count="38" uniqueCount="34">
  <si>
    <t>M1</t>
  </si>
  <si>
    <t>Acta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</si>
  <si>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</si>
  <si>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</si>
  <si>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</si>
  <si>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</si>
  <si>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</si>
  <si>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</si>
  <si>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</si>
  <si>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</si>
  <si>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</si>
  <si>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6.5</t>
  </si>
  <si>
    <t>8.5</t>
  </si>
  <si>
    <t>6.4</t>
  </si>
  <si>
    <t xml:space="preserve">4ª ASop </t>
  </si>
  <si>
    <t xml:space="preserve">Mandujano Hernández Jorge Alaky </t>
  </si>
  <si>
    <t>Zepeda Hernández Emiliano</t>
  </si>
  <si>
    <t xml:space="preserve">Hernandez Alvarado Alexis Uriel </t>
  </si>
  <si>
    <t>valdiviaradillosebastian</t>
  </si>
  <si>
    <t xml:space="preserve">Vargas Lara Evelyn Viridiana </t>
  </si>
  <si>
    <t xml:space="preserve">CesarEsquivel Santiago Adrian </t>
  </si>
  <si>
    <t xml:space="preserve">MerinoReyesFernando </t>
  </si>
  <si>
    <t>CanoLópez Camila haidee</t>
  </si>
  <si>
    <t>MorenoDe La RosaDamian Cruz</t>
  </si>
  <si>
    <t xml:space="preserve">Garcia MorenoDaniel salvador </t>
  </si>
  <si>
    <t xml:space="preserve">Rodríguez NiñoDayana Yamilet </t>
  </si>
  <si>
    <t xml:space="preserve">PortillaGarcía Elizabeth </t>
  </si>
  <si>
    <t xml:space="preserve">Flores Villatoro Judith Yuliana </t>
  </si>
  <si>
    <t xml:space="preserve">López Hernández Ana Lidia </t>
  </si>
  <si>
    <t xml:space="preserve">OntiverosArroyoJoseline </t>
  </si>
  <si>
    <t>6.2</t>
  </si>
  <si>
    <t>7.8</t>
  </si>
  <si>
    <t>5.2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</si>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</sst>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0" fillId="2" borderId="2" xfId="0" applyFill="1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/>
    <xf numFmtId="165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2" borderId="0" xfId="0" applyFont="1" applyFill="1"/>
    <xf numFmtId="0" fontId="5" fillId="0" borderId="2" xfId="0" applyFont="1" applyBorder="1"/>
    <xf numFmtId="0" fontId="0" fillId="3" borderId="2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4" borderId="2" xfId="0" applyFill="1" applyBorder="1"/>
    <xf numFmtId="9" fontId="0" fillId="3" borderId="2" xfId="0" applyNumberFormat="1" applyFill="1" applyBorder="1" applyAlignment="1">
      <alignment horizontal="center"/>
    </xf>
    <xf numFmtId="165" fontId="7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/>
    <xf numFmtId="165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quotePrefix="1" applyFont="1" applyBorder="1" applyAlignment="1">
      <alignment horizontal="center"/>
    </xf>
    <xf numFmtId="2" fontId="0" fillId="2" borderId="0" xfId="0" applyNumberFormat="1" applyFill="1"/>
    <xf numFmtId="0" fontId="2" fillId="5" borderId="2" xfId="0" applyFont="1" applyFill="1" applyBorder="1" applyAlignment="1">
      <alignment horizontal="center"/>
    </xf>
    <xf numFmtId="0" fontId="8" fillId="0" borderId="2" xfId="0" applyFont="1" applyBorder="1"/>
    <xf numFmtId="165" fontId="5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9" fontId="0" fillId="6" borderId="0" xfId="0" applyNumberFormat="1" applyFill="1" applyAlignment="1">
      <alignment horizontal="center"/>
    </xf>
    <xf numFmtId="0" fontId="8" fillId="0" borderId="2" xfId="0" quotePrefix="1" applyFont="1" applyBorder="1"/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2" xfId="0" quotePrefix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165" fontId="5" fillId="0" borderId="5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165" fontId="8" fillId="0" borderId="2" xfId="0" applyNumberFormat="1" applyFont="1" applyBorder="1"/>
    <xf numFmtId="0" fontId="12" fillId="2" borderId="2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1" xfId="0" quotePrefix="1" applyFont="1" applyFill="1" applyBorder="1" applyAlignment="1">
      <alignment horizontal="center"/>
    </xf>
    <xf numFmtId="0" fontId="8" fillId="5" borderId="1" xfId="0" applyFont="1" applyFill="1" applyBorder="1"/>
    <xf numFmtId="0" fontId="8" fillId="5" borderId="1" xfId="0" quotePrefix="1" applyFont="1" applyFill="1" applyBorder="1"/>
    <xf numFmtId="0" fontId="8" fillId="9" borderId="7" xfId="0" quotePrefix="1" applyFont="1" applyFill="1" applyBorder="1" applyAlignment="1">
      <alignment horizontal="center" vertical="center"/>
    </xf>
    <xf numFmtId="0" fontId="8" fillId="10" borderId="8" xfId="0" quotePrefix="1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vertical="center"/>
    </xf>
    <xf numFmtId="0" fontId="8" fillId="8" borderId="2" xfId="0" applyFont="1" applyFill="1" applyBorder="1" applyAlignment="1">
      <alignment vertical="center"/>
    </xf>
    <xf numFmtId="0" fontId="8" fillId="10" borderId="7" xfId="0" quotePrefix="1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/>
    </xf>
    <xf numFmtId="165" fontId="8" fillId="7" borderId="2" xfId="0" applyNumberFormat="1" applyFont="1" applyFill="1" applyBorder="1" applyAlignment="1">
      <alignment vertical="center"/>
    </xf>
    <xf numFmtId="165" fontId="8" fillId="8" borderId="2" xfId="0" applyNumberFormat="1" applyFont="1" applyFill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8" fillId="7" borderId="2" xfId="0" quotePrefix="1" applyFont="1" applyFill="1" applyBorder="1" applyAlignment="1">
      <alignment vertical="center"/>
    </xf>
    <xf numFmtId="0" fontId="8" fillId="8" borderId="2" xfId="0" quotePrefix="1" applyFont="1" applyFill="1" applyBorder="1" applyAlignment="1">
      <alignment vertical="center"/>
    </xf>
    <xf numFmtId="0" fontId="8" fillId="13" borderId="2" xfId="0" applyFont="1" applyFill="1" applyBorder="1" applyAlignment="1">
      <alignment horizontal="center" vertical="center"/>
    </xf>
    <xf numFmtId="0" fontId="8" fillId="14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 vertical="center"/>
    </xf>
    <xf numFmtId="0" fontId="12" fillId="5" borderId="8" xfId="0" applyFont="1" applyFill="1" applyBorder="1"/>
    <xf numFmtId="0" fontId="8" fillId="10" borderId="1" xfId="0" applyFont="1" applyFill="1" applyBorder="1" applyAlignment="1">
      <alignment horizontal="center" vertical="center"/>
    </xf>
    <xf numFmtId="0" fontId="12" fillId="5" borderId="8" xfId="0" quotePrefix="1" applyFont="1" applyFill="1" applyBorder="1"/>
    <xf numFmtId="0" fontId="8" fillId="10" borderId="1" xfId="0" quotePrefix="1" applyFont="1" applyFill="1" applyBorder="1" applyAlignment="1">
      <alignment horizontal="center" vertical="center"/>
    </xf>
    <xf numFmtId="0" fontId="8" fillId="9" borderId="1" xfId="0" quotePrefix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horizontal="center"/>
    </xf>
    <xf numFmtId="0" fontId="12" fillId="5" borderId="9" xfId="0" applyFont="1" applyFill="1" applyBorder="1"/>
    <xf numFmtId="0" fontId="8" fillId="5" borderId="7" xfId="0" applyFont="1" applyFill="1" applyBorder="1"/>
    <xf numFmtId="0" fontId="8" fillId="5" borderId="8" xfId="0" applyFont="1" applyFill="1" applyBorder="1"/>
    <xf numFmtId="0" fontId="0" fillId="4" borderId="4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0" fillId="3" borderId="4" xfId="0" applyNumberFormat="1" applyFill="1" applyBorder="1" applyAlignment="1">
      <alignment horizontal="center" wrapText="1"/>
    </xf>
    <xf numFmtId="0" fontId="0" fillId="0" borderId="4" xfId="0" applyBorder="1" applyAlignment="1">
      <alignment wrapText="1"/>
    </xf>
    <xf numFmtId="9" fontId="0" fillId="5" borderId="4" xfId="0" applyNumberFormat="1" applyFill="1" applyBorder="1" applyAlignment="1">
      <alignment horizontal="center" wrapText="1"/>
    </xf>
    <xf numFmtId="0" fontId="8" fillId="9" borderId="2" xfId="0" applyFont="1" applyFill="1" applyBorder="1" applyAlignment="1">
      <alignment horizontal="center" vertical="center"/>
    </xf>
    <xf numFmtId="0" fontId="12" fillId="5" borderId="7" xfId="0" quotePrefix="1" applyFont="1" applyFill="1" applyBorder="1"/>
    <xf numFmtId="0" fontId="8" fillId="9" borderId="8" xfId="0" quotePrefix="1" applyFont="1" applyFill="1" applyBorder="1" applyAlignment="1">
      <alignment horizontal="center" vertical="center"/>
    </xf>
    <xf numFmtId="0" fontId="12" fillId="5" borderId="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P19" sqref="P19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3" t="s">
        <v>10</v>
      </c>
    </row>
    <row r="2" spans="1:22" x14ac:dyDescent="0.25">
      <c r="B2" t="s">
        <v>14</v>
      </c>
      <c r="C2" s="90" t="s">
        <v>2</v>
      </c>
      <c r="D2" s="91"/>
      <c r="E2" s="91"/>
      <c r="F2" s="91"/>
      <c r="G2" s="91"/>
      <c r="H2" s="92" t="s">
        <v>3</v>
      </c>
      <c r="I2" s="91"/>
      <c r="J2" s="91"/>
      <c r="K2" s="88" t="s">
        <v>7</v>
      </c>
      <c r="L2" s="89"/>
      <c r="O2" s="24"/>
      <c r="S2" s="5"/>
      <c r="T2" s="4"/>
      <c r="U2" s="4"/>
      <c r="V2" s="4"/>
    </row>
    <row r="3" spans="1:22" ht="15.75" x14ac:dyDescent="0.3">
      <c r="A3" s="7"/>
      <c r="B3" s="7"/>
      <c r="C3" s="16" t="s">
        <v>8</v>
      </c>
      <c r="D3" s="16" t="s">
        <v>0</v>
      </c>
      <c r="E3" s="16"/>
      <c r="F3" s="18">
        <v>0.5</v>
      </c>
      <c r="G3" s="15" t="s">
        <v>4</v>
      </c>
      <c r="H3" s="29" t="s">
        <v>9</v>
      </c>
      <c r="I3" s="12"/>
      <c r="J3" s="12" t="s">
        <v>4</v>
      </c>
      <c r="K3" s="11" t="s">
        <v>5</v>
      </c>
      <c r="L3" s="17" t="s">
        <v>6</v>
      </c>
      <c r="M3" s="14"/>
      <c r="N3" s="6" t="s">
        <v>1</v>
      </c>
      <c r="O3" s="7"/>
      <c r="P3" s="13"/>
      <c r="Q3" s="1"/>
      <c r="R3" s="1"/>
    </row>
    <row r="4" spans="1:22" ht="22.5" x14ac:dyDescent="0.45">
      <c r="A4" s="6">
        <v>1</v>
      </c>
      <c r="B4" s="39" t="s">
        <v>22</v>
      </c>
      <c r="C4" s="48">
        <v>4.8666666666666671</v>
      </c>
      <c r="D4" s="30" t="s">
        <v>12</v>
      </c>
      <c r="E4" s="44"/>
      <c r="F4" s="45">
        <f>+(C4+D4)/2</f>
        <v>6.6833333333333336</v>
      </c>
      <c r="G4" s="51">
        <f>(F4*$A$50)</f>
        <v>3.0075000000000003</v>
      </c>
      <c r="H4" s="50">
        <v>3</v>
      </c>
      <c r="I4" s="94">
        <v>1</v>
      </c>
      <c r="J4" s="9">
        <f>+(I4*$A$51)</f>
        <v>0.45</v>
      </c>
      <c r="K4" s="43">
        <v>31</v>
      </c>
      <c r="L4" s="8">
        <f>+(K4*0.1)</f>
        <v>3.1</v>
      </c>
      <c r="M4" s="19">
        <f>+(G4+J4+L4)</f>
        <v>6.557500000000001</v>
      </c>
      <c r="N4" s="21">
        <v>7</v>
      </c>
      <c r="O4" s="9"/>
      <c r="P4" s="1"/>
      <c r="Q4" s="1"/>
      <c r="R4" s="1"/>
    </row>
    <row r="5" spans="1:22" ht="22.5" x14ac:dyDescent="0.45">
      <c r="A5" s="6">
        <v>2</v>
      </c>
      <c r="B5" s="39" t="s">
        <v>20</v>
      </c>
      <c r="C5" s="48">
        <v>4.833333333333333</v>
      </c>
      <c r="D5" s="30">
        <v>6</v>
      </c>
      <c r="E5" s="41"/>
      <c r="F5" s="31">
        <f>+(C5+D5)/2</f>
        <v>5.4166666666666661</v>
      </c>
      <c r="G5" s="52">
        <f>(F5*$A$50)</f>
        <v>2.4375</v>
      </c>
      <c r="H5" s="50">
        <v>2</v>
      </c>
      <c r="I5" s="79">
        <v>0</v>
      </c>
      <c r="J5" s="9">
        <f>+(I5*$A$51)</f>
        <v>0</v>
      </c>
      <c r="K5" s="43">
        <v>15</v>
      </c>
      <c r="L5" s="8">
        <f>+(K5*0.1)</f>
        <v>1.5</v>
      </c>
      <c r="M5" s="19">
        <f>+(G5+J5+L5)</f>
        <v>3.9375</v>
      </c>
      <c r="N5" s="21">
        <v>3</v>
      </c>
      <c r="O5" s="9"/>
      <c r="P5" s="1"/>
      <c r="Q5" s="1"/>
      <c r="R5" s="1"/>
    </row>
    <row r="6" spans="1:22" ht="22.5" x14ac:dyDescent="0.45">
      <c r="A6" s="6">
        <v>3</v>
      </c>
      <c r="B6" s="65" t="s">
        <v>27</v>
      </c>
      <c r="C6" s="70">
        <v>2.0666666666666669</v>
      </c>
      <c r="D6" s="65">
        <v>7</v>
      </c>
      <c r="E6" s="42"/>
      <c r="F6" s="31">
        <f>+(C6+D6)/2</f>
        <v>4.5333333333333332</v>
      </c>
      <c r="G6" s="52">
        <f>(F6*$A$50)</f>
        <v>2.04</v>
      </c>
      <c r="H6" s="62">
        <v>0</v>
      </c>
      <c r="I6" s="69">
        <v>0</v>
      </c>
      <c r="J6" s="9">
        <f>+(I6*$A$51)</f>
        <v>0</v>
      </c>
      <c r="K6" s="64">
        <v>20</v>
      </c>
      <c r="L6" s="8">
        <f>+(K6*0.1)</f>
        <v>2</v>
      </c>
      <c r="M6" s="19">
        <f>+(G6+J6+L6)</f>
        <v>4.04</v>
      </c>
      <c r="N6" s="21">
        <v>4</v>
      </c>
      <c r="O6" s="46"/>
      <c r="P6" s="1"/>
      <c r="Q6" s="1"/>
      <c r="R6" s="1"/>
    </row>
    <row r="7" spans="1:22" ht="22.5" x14ac:dyDescent="0.45">
      <c r="A7" s="6">
        <v>4</v>
      </c>
      <c r="B7" s="30" t="s">
        <v>24</v>
      </c>
      <c r="C7" s="49">
        <v>4.1833333333333336</v>
      </c>
      <c r="D7" s="30">
        <v>0</v>
      </c>
      <c r="E7" s="26"/>
      <c r="F7" s="31">
        <f>+(C7+D7)/2</f>
        <v>2.0916666666666668</v>
      </c>
      <c r="G7" s="52">
        <f>(F7*$A$50)</f>
        <v>0.94125000000000003</v>
      </c>
      <c r="H7" s="26">
        <v>1</v>
      </c>
      <c r="I7" s="87">
        <v>0</v>
      </c>
      <c r="J7" s="9">
        <f>+(I7*$A$51)</f>
        <v>0</v>
      </c>
      <c r="K7" s="35">
        <v>24</v>
      </c>
      <c r="L7" s="8">
        <f>+(K7*0.1)</f>
        <v>2.4000000000000004</v>
      </c>
      <c r="M7" s="19">
        <f>+(G7+J7+L7)</f>
        <v>3.3412500000000005</v>
      </c>
      <c r="N7" s="21">
        <v>3</v>
      </c>
      <c r="O7" s="9"/>
      <c r="P7" s="1"/>
      <c r="Q7" s="1"/>
      <c r="R7" s="1"/>
    </row>
    <row r="8" spans="1:22" ht="22.5" x14ac:dyDescent="0.45">
      <c r="A8" s="6">
        <v>5</v>
      </c>
      <c r="B8" s="30" t="s">
        <v>17</v>
      </c>
      <c r="C8" s="25">
        <v>7.3500000000000005</v>
      </c>
      <c r="D8" s="30">
        <v>7</v>
      </c>
      <c r="E8" s="26"/>
      <c r="F8" s="31">
        <f>+(C8+D8)/2</f>
        <v>7.1750000000000007</v>
      </c>
      <c r="G8" s="52">
        <f>(F8*$A$50)</f>
        <v>3.2287500000000002</v>
      </c>
      <c r="H8" s="33">
        <v>4</v>
      </c>
      <c r="I8" s="84" t="s">
        <v>31</v>
      </c>
      <c r="J8" s="9">
        <f>+(I8*$A$51)</f>
        <v>3.51</v>
      </c>
      <c r="K8" s="35">
        <v>45</v>
      </c>
      <c r="L8" s="8">
        <f>+(K8*0.1)</f>
        <v>4.5</v>
      </c>
      <c r="M8" s="19">
        <f>+(G8+J8+L8)</f>
        <v>11.23875</v>
      </c>
      <c r="N8" s="21">
        <v>10</v>
      </c>
      <c r="O8" s="9"/>
      <c r="P8" s="1"/>
      <c r="Q8" s="1"/>
      <c r="R8" s="1"/>
    </row>
    <row r="9" spans="1:22" ht="22.5" x14ac:dyDescent="0.45">
      <c r="A9" s="23">
        <v>6</v>
      </c>
      <c r="B9" s="66" t="s">
        <v>28</v>
      </c>
      <c r="C9" s="71">
        <v>2.2666666666666666</v>
      </c>
      <c r="D9" s="66">
        <v>0</v>
      </c>
      <c r="E9" s="41"/>
      <c r="F9" s="31">
        <f>+(C9+D9)/2</f>
        <v>1.1333333333333333</v>
      </c>
      <c r="G9" s="52">
        <f>(F9*$A$50)</f>
        <v>0.51</v>
      </c>
      <c r="H9" s="61">
        <v>1</v>
      </c>
      <c r="I9" s="68" t="s">
        <v>32</v>
      </c>
      <c r="J9" s="9">
        <f>+(I9*$A$51)</f>
        <v>2.3400000000000003</v>
      </c>
      <c r="K9" s="63">
        <v>9</v>
      </c>
      <c r="L9" s="8">
        <f>+(K9*0.1)</f>
        <v>0.9</v>
      </c>
      <c r="M9" s="19">
        <f>+(G9+J9+L9)</f>
        <v>3.7500000000000004</v>
      </c>
      <c r="N9" s="10">
        <v>3</v>
      </c>
      <c r="O9" s="2"/>
      <c r="P9" s="1"/>
      <c r="Q9" s="1"/>
      <c r="R9" s="1"/>
    </row>
    <row r="10" spans="1:22" ht="22.5" x14ac:dyDescent="0.45">
      <c r="A10" s="6">
        <v>7</v>
      </c>
      <c r="B10" s="66" t="s">
        <v>15</v>
      </c>
      <c r="C10" s="71">
        <v>7.833333333333333</v>
      </c>
      <c r="D10" s="66">
        <v>7</v>
      </c>
      <c r="E10" s="41"/>
      <c r="F10" s="31">
        <f>+(C10+D10)/2</f>
        <v>7.4166666666666661</v>
      </c>
      <c r="G10" s="52">
        <f>(F10*$A$50)</f>
        <v>3.3374999999999999</v>
      </c>
      <c r="H10" s="93">
        <v>5</v>
      </c>
      <c r="I10" s="59">
        <v>10</v>
      </c>
      <c r="J10" s="9">
        <f>+(I10*$A$51)</f>
        <v>4.5</v>
      </c>
      <c r="K10" s="63">
        <v>60</v>
      </c>
      <c r="L10" s="8">
        <f>+(K10*0.1)</f>
        <v>6</v>
      </c>
      <c r="M10" s="19">
        <f>+(G10+J10+L10)</f>
        <v>13.8375</v>
      </c>
      <c r="N10" s="32">
        <v>10</v>
      </c>
      <c r="O10" s="46"/>
      <c r="P10" s="1"/>
      <c r="Q10" s="1"/>
      <c r="R10" s="1"/>
    </row>
    <row r="11" spans="1:22" ht="22.5" x14ac:dyDescent="0.45">
      <c r="A11" s="6">
        <v>8</v>
      </c>
      <c r="B11" s="65" t="s">
        <v>21</v>
      </c>
      <c r="C11" s="70">
        <v>5.916666666666667</v>
      </c>
      <c r="D11" s="65">
        <v>7</v>
      </c>
      <c r="E11" s="41"/>
      <c r="F11" s="31">
        <f>+(C11+D11)/2</f>
        <v>6.4583333333333339</v>
      </c>
      <c r="G11" s="52">
        <f>(F11*$A$50)</f>
        <v>2.9062500000000004</v>
      </c>
      <c r="H11" s="61">
        <v>1</v>
      </c>
      <c r="I11" s="68" t="s">
        <v>11</v>
      </c>
      <c r="J11" s="9">
        <f>+(I11*$A$51)</f>
        <v>2.9250000000000003</v>
      </c>
      <c r="K11" s="63">
        <v>30</v>
      </c>
      <c r="L11" s="8">
        <f>+(K11*0.1)</f>
        <v>3</v>
      </c>
      <c r="M11" s="19">
        <f>+(G11+J11+L11)</f>
        <v>8.8312500000000007</v>
      </c>
      <c r="N11" s="21">
        <v>9</v>
      </c>
      <c r="O11" s="47"/>
      <c r="P11" s="1"/>
      <c r="Q11" s="1"/>
      <c r="R11" s="1"/>
    </row>
    <row r="12" spans="1:22" ht="22.5" x14ac:dyDescent="0.45">
      <c r="A12" s="6">
        <v>9</v>
      </c>
      <c r="B12" s="66" t="s">
        <v>23</v>
      </c>
      <c r="C12" s="71">
        <v>3.65</v>
      </c>
      <c r="D12" s="74">
        <v>0</v>
      </c>
      <c r="E12" s="26"/>
      <c r="F12" s="31">
        <f>+(C12+D12)/2</f>
        <v>1.825</v>
      </c>
      <c r="G12" s="52">
        <f>(F12*$A$50)</f>
        <v>0.82125000000000004</v>
      </c>
      <c r="H12" s="61">
        <v>2</v>
      </c>
      <c r="I12" s="57" t="s">
        <v>11</v>
      </c>
      <c r="J12" s="9">
        <f>+(I12*$A$51)</f>
        <v>2.9250000000000003</v>
      </c>
      <c r="K12" s="63">
        <v>12</v>
      </c>
      <c r="L12" s="8">
        <f>+(K12*0.1)</f>
        <v>1.2000000000000002</v>
      </c>
      <c r="M12" s="19">
        <f>+(G12+J12+L12)</f>
        <v>4.9462500000000009</v>
      </c>
      <c r="N12" s="10">
        <v>4</v>
      </c>
      <c r="O12" s="72"/>
      <c r="P12" s="1"/>
      <c r="Q12" s="1"/>
      <c r="R12" s="1"/>
    </row>
    <row r="13" spans="1:22" ht="22.5" x14ac:dyDescent="0.45">
      <c r="A13" s="6">
        <v>10</v>
      </c>
      <c r="B13" s="66" t="s">
        <v>29</v>
      </c>
      <c r="C13" s="71">
        <v>3.6</v>
      </c>
      <c r="D13" s="66">
        <v>0</v>
      </c>
      <c r="E13" s="41"/>
      <c r="F13" s="31">
        <f>+(C13+D13)/2</f>
        <v>1.8</v>
      </c>
      <c r="G13" s="52">
        <f>(F13*$A$50)</f>
        <v>0.81</v>
      </c>
      <c r="H13" s="61">
        <v>0</v>
      </c>
      <c r="I13" s="95">
        <v>2</v>
      </c>
      <c r="J13" s="9">
        <f>+(I13*$A$51)</f>
        <v>0.9</v>
      </c>
      <c r="K13" s="63">
        <v>11</v>
      </c>
      <c r="L13" s="8">
        <f>+(K13*0.1)</f>
        <v>1.1000000000000001</v>
      </c>
      <c r="M13" s="19">
        <f>+(G13+J13+L13)</f>
        <v>2.81</v>
      </c>
      <c r="N13" s="21">
        <v>2</v>
      </c>
      <c r="O13" s="9"/>
      <c r="P13" s="1"/>
      <c r="Q13" s="1"/>
      <c r="R13" s="1"/>
    </row>
    <row r="14" spans="1:22" ht="22.5" x14ac:dyDescent="0.45">
      <c r="A14" s="6">
        <v>11</v>
      </c>
      <c r="B14" s="66" t="s">
        <v>26</v>
      </c>
      <c r="C14" s="71">
        <v>6.8499999999999988</v>
      </c>
      <c r="D14" s="66">
        <v>0</v>
      </c>
      <c r="E14" s="27"/>
      <c r="F14" s="31">
        <f>+(C14+D14)/2</f>
        <v>3.4249999999999994</v>
      </c>
      <c r="G14" s="52">
        <f>(F14*$A$50)</f>
        <v>1.5412499999999998</v>
      </c>
      <c r="H14" s="61">
        <v>3</v>
      </c>
      <c r="I14" s="59" t="s">
        <v>13</v>
      </c>
      <c r="J14" s="9">
        <f>+(I14*$A$51)</f>
        <v>2.8800000000000003</v>
      </c>
      <c r="K14" s="63">
        <v>38</v>
      </c>
      <c r="L14" s="8">
        <f>+(K14*0.1)</f>
        <v>3.8000000000000003</v>
      </c>
      <c r="M14" s="19">
        <f>+(G14+J14+L14)</f>
        <v>8.2212500000000013</v>
      </c>
      <c r="N14" s="32">
        <v>8</v>
      </c>
      <c r="O14" s="47"/>
      <c r="P14" s="1"/>
      <c r="Q14" s="1"/>
      <c r="R14" s="1"/>
    </row>
    <row r="15" spans="1:22" ht="22.5" x14ac:dyDescent="0.45">
      <c r="A15" s="6">
        <v>12</v>
      </c>
      <c r="B15" s="65" t="s">
        <v>25</v>
      </c>
      <c r="C15" s="70">
        <v>3.4499999999999997</v>
      </c>
      <c r="D15" s="73">
        <v>8</v>
      </c>
      <c r="E15" s="41"/>
      <c r="F15" s="31">
        <f>+(C15+D15)/2</f>
        <v>5.7249999999999996</v>
      </c>
      <c r="G15" s="52">
        <f>(F15*$A$50)</f>
        <v>2.5762499999999999</v>
      </c>
      <c r="H15" s="61">
        <v>0</v>
      </c>
      <c r="I15" s="68">
        <v>1</v>
      </c>
      <c r="J15" s="9">
        <f>+(I15*$A$51)</f>
        <v>0.45</v>
      </c>
      <c r="K15" s="63">
        <v>16</v>
      </c>
      <c r="L15" s="20">
        <f>+(K15*0.1)</f>
        <v>1.6</v>
      </c>
      <c r="M15" s="19">
        <f>+(G15+J15+L15)</f>
        <v>4.6262500000000006</v>
      </c>
      <c r="N15" s="21">
        <v>4</v>
      </c>
      <c r="O15" s="72"/>
      <c r="P15" s="1"/>
      <c r="Q15" s="1"/>
      <c r="R15" s="1"/>
    </row>
    <row r="16" spans="1:22" ht="22.5" x14ac:dyDescent="0.45">
      <c r="A16" s="6">
        <v>13</v>
      </c>
      <c r="B16" s="39" t="s">
        <v>18</v>
      </c>
      <c r="C16" s="48">
        <v>5.7</v>
      </c>
      <c r="D16" s="30" t="s">
        <v>11</v>
      </c>
      <c r="E16" s="41"/>
      <c r="F16" s="31">
        <f>+(C16+D16)/2</f>
        <v>6.1</v>
      </c>
      <c r="G16" s="52">
        <f>(F16*$A$50)</f>
        <v>2.7450000000000001</v>
      </c>
      <c r="H16" s="40">
        <v>0</v>
      </c>
      <c r="I16" s="96" t="s">
        <v>32</v>
      </c>
      <c r="J16" s="9">
        <f>+(I16*$A$51)</f>
        <v>2.3400000000000003</v>
      </c>
      <c r="K16" s="43">
        <v>23</v>
      </c>
      <c r="L16" s="8">
        <f>+(K16*0.1)</f>
        <v>2.3000000000000003</v>
      </c>
      <c r="M16" s="19">
        <f>+(G16+J16+L16)</f>
        <v>7.3850000000000016</v>
      </c>
      <c r="N16" s="21">
        <v>7</v>
      </c>
      <c r="O16" s="9"/>
      <c r="P16" s="1"/>
      <c r="Q16" s="1"/>
      <c r="R16" s="1"/>
    </row>
    <row r="17" spans="1:18" ht="22.5" x14ac:dyDescent="0.45">
      <c r="A17" s="6">
        <v>14</v>
      </c>
      <c r="B17" s="66" t="s">
        <v>19</v>
      </c>
      <c r="C17" s="71">
        <v>4.7</v>
      </c>
      <c r="D17" s="66">
        <v>9</v>
      </c>
      <c r="E17" s="42"/>
      <c r="F17" s="31">
        <f>+(C17+D17)/2</f>
        <v>6.85</v>
      </c>
      <c r="G17" s="52">
        <f>(F17*$A$50)</f>
        <v>3.0825</v>
      </c>
      <c r="H17" s="61">
        <v>2</v>
      </c>
      <c r="I17" s="95" t="s">
        <v>33</v>
      </c>
      <c r="J17" s="9">
        <f>+(I17*$A$51)</f>
        <v>0.22500000000000001</v>
      </c>
      <c r="K17" s="63">
        <v>26</v>
      </c>
      <c r="L17" s="8">
        <f>+(K17*0.1)</f>
        <v>2.6</v>
      </c>
      <c r="M17" s="19">
        <f>+(G17+J17+L17)</f>
        <v>5.9075000000000006</v>
      </c>
      <c r="N17" s="34">
        <v>5</v>
      </c>
      <c r="O17" s="9"/>
      <c r="P17" s="1"/>
      <c r="Q17" s="1"/>
      <c r="R17" s="1"/>
    </row>
    <row r="18" spans="1:18" ht="22.5" x14ac:dyDescent="0.45">
      <c r="A18" s="6">
        <v>15</v>
      </c>
      <c r="B18" s="66" t="s">
        <v>16</v>
      </c>
      <c r="C18" s="71">
        <v>5.7</v>
      </c>
      <c r="D18" s="66">
        <v>7</v>
      </c>
      <c r="E18" s="42"/>
      <c r="F18" s="31">
        <f>+(C18+D18)/2</f>
        <v>6.35</v>
      </c>
      <c r="G18" s="52">
        <f>(F18*$A$50)</f>
        <v>2.8574999999999999</v>
      </c>
      <c r="H18" s="62">
        <v>2</v>
      </c>
      <c r="I18" s="69" t="s">
        <v>30</v>
      </c>
      <c r="J18" s="9">
        <f>+(I18*$A$51)</f>
        <v>2.79</v>
      </c>
      <c r="K18" s="64">
        <v>31</v>
      </c>
      <c r="L18" s="8">
        <f>+(K18*0.1)</f>
        <v>3.1</v>
      </c>
      <c r="M18" s="19">
        <f>+(G18+J18+L18)</f>
        <v>8.7475000000000005</v>
      </c>
      <c r="N18" s="21">
        <v>9</v>
      </c>
      <c r="O18" s="9"/>
      <c r="P18" s="1"/>
      <c r="Q18" s="1"/>
      <c r="R18" s="1"/>
    </row>
    <row r="19" spans="1:18" ht="22.5" x14ac:dyDescent="0.45">
      <c r="A19" s="6">
        <v>16</v>
      </c>
      <c r="B19" s="39"/>
      <c r="C19" s="48"/>
      <c r="D19" s="38"/>
      <c r="E19" s="42"/>
      <c r="F19" s="31">
        <f t="shared" ref="F4:F36" si="0">+(C19+D19)/2</f>
        <v>0</v>
      </c>
      <c r="G19" s="52">
        <f t="shared" ref="G4:G36" si="1">(F19*$A$50)</f>
        <v>0</v>
      </c>
      <c r="H19" s="40"/>
      <c r="I19" s="81"/>
      <c r="J19" s="9">
        <f t="shared" ref="J4:J36" si="2">+(I19*$A$51)</f>
        <v>0</v>
      </c>
      <c r="K19" s="43"/>
      <c r="L19" s="8">
        <f t="shared" ref="L4:L36" si="3">+(K19*0.1)</f>
        <v>0</v>
      </c>
      <c r="M19" s="19">
        <f t="shared" ref="M4:M36" si="4">+(G19+J19+L19)</f>
        <v>0</v>
      </c>
      <c r="N19" s="10"/>
      <c r="O19" s="9"/>
      <c r="P19" s="1"/>
      <c r="Q19" s="1"/>
      <c r="R19" s="1"/>
    </row>
    <row r="20" spans="1:18" ht="22.5" x14ac:dyDescent="0.45">
      <c r="A20" s="23">
        <v>17</v>
      </c>
      <c r="B20" s="30"/>
      <c r="C20" s="25"/>
      <c r="D20" s="30"/>
      <c r="E20" s="26"/>
      <c r="F20" s="31">
        <f t="shared" si="0"/>
        <v>0</v>
      </c>
      <c r="G20" s="52">
        <f t="shared" si="1"/>
        <v>0</v>
      </c>
      <c r="H20" s="33"/>
      <c r="I20" s="86"/>
      <c r="J20" s="9">
        <f t="shared" si="2"/>
        <v>0</v>
      </c>
      <c r="K20" s="35"/>
      <c r="L20" s="8">
        <f t="shared" si="3"/>
        <v>0</v>
      </c>
      <c r="M20" s="19">
        <f t="shared" si="4"/>
        <v>0</v>
      </c>
      <c r="N20" s="21"/>
      <c r="O20" s="21"/>
      <c r="P20" s="1"/>
      <c r="Q20" s="1"/>
      <c r="R20" s="1"/>
    </row>
    <row r="21" spans="1:18" ht="22.5" x14ac:dyDescent="0.45">
      <c r="A21" s="6">
        <v>18</v>
      </c>
      <c r="B21" s="65"/>
      <c r="C21" s="70"/>
      <c r="D21" s="65"/>
      <c r="E21" s="41"/>
      <c r="F21" s="31">
        <f t="shared" si="0"/>
        <v>0</v>
      </c>
      <c r="G21" s="52">
        <f t="shared" si="1"/>
        <v>0</v>
      </c>
      <c r="H21" s="61"/>
      <c r="I21" s="68"/>
      <c r="J21" s="9">
        <f t="shared" si="2"/>
        <v>0</v>
      </c>
      <c r="K21" s="63"/>
      <c r="L21" s="8">
        <f t="shared" si="3"/>
        <v>0</v>
      </c>
      <c r="M21" s="19">
        <f t="shared" si="4"/>
        <v>0</v>
      </c>
      <c r="N21" s="21"/>
      <c r="O21" s="9"/>
      <c r="P21" s="1"/>
      <c r="Q21" s="1"/>
      <c r="R21" s="1"/>
    </row>
    <row r="22" spans="1:18" ht="22.5" x14ac:dyDescent="0.45">
      <c r="A22" s="6">
        <v>19</v>
      </c>
      <c r="B22" s="65"/>
      <c r="C22" s="70"/>
      <c r="D22" s="73"/>
      <c r="E22" s="41"/>
      <c r="F22" s="31">
        <f t="shared" si="0"/>
        <v>0</v>
      </c>
      <c r="G22" s="52">
        <f t="shared" si="1"/>
        <v>0</v>
      </c>
      <c r="H22" s="62"/>
      <c r="I22" s="67"/>
      <c r="J22" s="9">
        <f t="shared" si="2"/>
        <v>0</v>
      </c>
      <c r="K22" s="64"/>
      <c r="L22" s="8">
        <f t="shared" si="3"/>
        <v>0</v>
      </c>
      <c r="M22" s="19">
        <f t="shared" si="4"/>
        <v>0</v>
      </c>
      <c r="N22" s="21"/>
      <c r="O22" s="72"/>
      <c r="P22" s="1"/>
      <c r="Q22" s="1"/>
      <c r="R22" s="1"/>
    </row>
    <row r="23" spans="1:18" ht="22.5" x14ac:dyDescent="0.45">
      <c r="A23" s="6">
        <v>20</v>
      </c>
      <c r="B23" s="66"/>
      <c r="C23" s="71"/>
      <c r="D23" s="66"/>
      <c r="E23" s="41"/>
      <c r="F23" s="31">
        <f t="shared" si="0"/>
        <v>0</v>
      </c>
      <c r="G23" s="52">
        <f t="shared" si="1"/>
        <v>0</v>
      </c>
      <c r="H23" s="76"/>
      <c r="I23" s="60"/>
      <c r="J23" s="9">
        <f t="shared" si="2"/>
        <v>0</v>
      </c>
      <c r="K23" s="64"/>
      <c r="L23" s="8">
        <f t="shared" si="3"/>
        <v>0</v>
      </c>
      <c r="M23" s="19">
        <f t="shared" si="4"/>
        <v>0</v>
      </c>
      <c r="N23" s="21"/>
      <c r="O23" s="2"/>
      <c r="P23" s="1"/>
      <c r="Q23" s="1"/>
      <c r="R23" s="1"/>
    </row>
    <row r="24" spans="1:18" ht="22.5" x14ac:dyDescent="0.45">
      <c r="A24" s="6">
        <v>21</v>
      </c>
      <c r="B24" s="65"/>
      <c r="C24" s="70"/>
      <c r="D24" s="65"/>
      <c r="E24" s="41"/>
      <c r="F24" s="31"/>
      <c r="G24" s="52"/>
      <c r="H24" s="62"/>
      <c r="I24" s="69"/>
      <c r="J24" s="9"/>
      <c r="K24" s="64"/>
      <c r="L24" s="8"/>
      <c r="M24" s="19"/>
      <c r="N24" s="21"/>
      <c r="O24" s="9"/>
      <c r="P24" s="1"/>
      <c r="Q24" s="1"/>
      <c r="R24" s="1"/>
    </row>
    <row r="25" spans="1:18" ht="22.5" x14ac:dyDescent="0.45">
      <c r="A25" s="6">
        <v>22</v>
      </c>
      <c r="B25" s="65"/>
      <c r="C25" s="70"/>
      <c r="D25" s="65"/>
      <c r="E25" s="41"/>
      <c r="F25" s="31"/>
      <c r="G25" s="52"/>
      <c r="H25" s="62"/>
      <c r="I25" s="58"/>
      <c r="J25" s="9"/>
      <c r="K25" s="64"/>
      <c r="L25" s="8"/>
      <c r="M25" s="19"/>
      <c r="N25" s="34"/>
      <c r="O25" s="22"/>
      <c r="P25" s="1"/>
      <c r="Q25" s="1"/>
      <c r="R25" s="1"/>
    </row>
    <row r="26" spans="1:18" ht="22.5" x14ac:dyDescent="0.45">
      <c r="A26" s="6">
        <v>23</v>
      </c>
      <c r="B26" s="39"/>
      <c r="C26" s="48"/>
      <c r="D26" s="30"/>
      <c r="E26" s="41"/>
      <c r="F26" s="31"/>
      <c r="G26" s="52"/>
      <c r="H26" s="77"/>
      <c r="I26" s="85"/>
      <c r="J26" s="9"/>
      <c r="K26" s="43"/>
      <c r="L26" s="8"/>
      <c r="M26" s="19"/>
      <c r="N26" s="34"/>
      <c r="O26" s="9"/>
      <c r="P26" s="1"/>
      <c r="Q26" s="1"/>
      <c r="R26" s="1"/>
    </row>
    <row r="27" spans="1:18" ht="22.5" x14ac:dyDescent="0.45">
      <c r="A27" s="6">
        <v>24</v>
      </c>
      <c r="B27" s="65"/>
      <c r="C27" s="70"/>
      <c r="D27" s="65"/>
      <c r="E27" s="41"/>
      <c r="F27" s="31">
        <f t="shared" si="0"/>
        <v>0</v>
      </c>
      <c r="G27" s="52">
        <f t="shared" si="1"/>
        <v>0</v>
      </c>
      <c r="H27" s="75"/>
      <c r="I27" s="83"/>
      <c r="J27" s="9">
        <f t="shared" si="2"/>
        <v>0</v>
      </c>
      <c r="K27" s="63"/>
      <c r="L27" s="8">
        <f t="shared" si="3"/>
        <v>0</v>
      </c>
      <c r="M27" s="19">
        <f t="shared" si="4"/>
        <v>0</v>
      </c>
      <c r="N27" s="21"/>
      <c r="O27" s="9"/>
      <c r="P27" s="1"/>
      <c r="Q27" s="1"/>
      <c r="R27" s="1"/>
    </row>
    <row r="28" spans="1:18" ht="22.5" x14ac:dyDescent="0.45">
      <c r="A28" s="6">
        <v>25</v>
      </c>
      <c r="B28" s="30"/>
      <c r="C28" s="25"/>
      <c r="D28" s="30"/>
      <c r="E28" s="26"/>
      <c r="F28" s="31">
        <f t="shared" si="0"/>
        <v>0</v>
      </c>
      <c r="G28" s="52">
        <f t="shared" si="1"/>
        <v>0</v>
      </c>
      <c r="H28" s="26"/>
      <c r="I28" s="55"/>
      <c r="J28" s="9">
        <f t="shared" si="2"/>
        <v>0</v>
      </c>
      <c r="K28" s="35"/>
      <c r="L28" s="8">
        <f t="shared" si="3"/>
        <v>0</v>
      </c>
      <c r="M28" s="19">
        <f t="shared" si="4"/>
        <v>0</v>
      </c>
      <c r="N28" s="32"/>
      <c r="O28" s="22"/>
      <c r="P28" s="1"/>
      <c r="Q28" s="1"/>
      <c r="R28" s="1"/>
    </row>
    <row r="29" spans="1:18" ht="22.5" x14ac:dyDescent="0.45">
      <c r="A29" s="6">
        <v>26</v>
      </c>
      <c r="B29" s="65"/>
      <c r="C29" s="70"/>
      <c r="D29" s="65"/>
      <c r="E29" s="41"/>
      <c r="F29" s="31">
        <f t="shared" si="0"/>
        <v>0</v>
      </c>
      <c r="G29" s="52">
        <f t="shared" si="1"/>
        <v>0</v>
      </c>
      <c r="H29" s="61"/>
      <c r="I29" s="78"/>
      <c r="J29" s="9">
        <f t="shared" si="2"/>
        <v>0</v>
      </c>
      <c r="K29" s="63"/>
      <c r="L29" s="8">
        <f t="shared" si="3"/>
        <v>0</v>
      </c>
      <c r="M29" s="19">
        <f t="shared" si="4"/>
        <v>0</v>
      </c>
      <c r="N29" s="21"/>
      <c r="O29" s="9"/>
      <c r="P29" s="1"/>
      <c r="Q29" s="1"/>
      <c r="R29" s="1"/>
    </row>
    <row r="30" spans="1:18" ht="22.5" x14ac:dyDescent="0.45">
      <c r="A30" s="6">
        <v>27</v>
      </c>
      <c r="B30" s="30"/>
      <c r="C30" s="25"/>
      <c r="D30" s="30"/>
      <c r="E30" s="27"/>
      <c r="F30" s="31">
        <f t="shared" si="0"/>
        <v>0</v>
      </c>
      <c r="G30" s="52">
        <f t="shared" si="1"/>
        <v>0</v>
      </c>
      <c r="H30" s="26"/>
      <c r="I30" s="55"/>
      <c r="J30" s="9">
        <f t="shared" si="2"/>
        <v>0</v>
      </c>
      <c r="K30" s="35"/>
      <c r="L30" s="8">
        <f t="shared" si="3"/>
        <v>0</v>
      </c>
      <c r="M30" s="19">
        <f t="shared" si="4"/>
        <v>0</v>
      </c>
      <c r="N30" s="34"/>
      <c r="O30" s="7"/>
      <c r="P30" s="1"/>
      <c r="Q30" s="1"/>
      <c r="R30" s="1"/>
    </row>
    <row r="31" spans="1:18" ht="22.5" x14ac:dyDescent="0.45">
      <c r="A31" s="6">
        <v>28</v>
      </c>
      <c r="B31" s="65"/>
      <c r="C31" s="70"/>
      <c r="D31" s="73"/>
      <c r="E31" s="26"/>
      <c r="F31" s="31">
        <f t="shared" si="0"/>
        <v>0</v>
      </c>
      <c r="G31" s="52">
        <f t="shared" si="1"/>
        <v>0</v>
      </c>
      <c r="H31" s="61"/>
      <c r="I31" s="78"/>
      <c r="J31" s="9">
        <f t="shared" si="2"/>
        <v>0</v>
      </c>
      <c r="K31" s="63"/>
      <c r="L31" s="8">
        <f t="shared" si="3"/>
        <v>0</v>
      </c>
      <c r="M31" s="19">
        <f t="shared" si="4"/>
        <v>0</v>
      </c>
      <c r="N31" s="21"/>
      <c r="O31" s="9"/>
      <c r="P31" s="1"/>
      <c r="Q31" s="1"/>
      <c r="R31" s="1"/>
    </row>
    <row r="32" spans="1:18" ht="22.5" x14ac:dyDescent="0.45">
      <c r="A32" s="6">
        <v>29</v>
      </c>
      <c r="B32" s="66"/>
      <c r="C32" s="71"/>
      <c r="D32" s="66"/>
      <c r="E32" s="26"/>
      <c r="F32" s="31">
        <f t="shared" si="0"/>
        <v>0</v>
      </c>
      <c r="G32" s="52">
        <f t="shared" si="1"/>
        <v>0</v>
      </c>
      <c r="H32" s="62"/>
      <c r="I32" s="82"/>
      <c r="J32" s="9">
        <f t="shared" si="2"/>
        <v>0</v>
      </c>
      <c r="K32" s="64"/>
      <c r="L32" s="8">
        <f t="shared" si="3"/>
        <v>0</v>
      </c>
      <c r="M32" s="19">
        <f t="shared" si="4"/>
        <v>0</v>
      </c>
      <c r="N32" s="21"/>
      <c r="O32" s="7"/>
      <c r="P32" s="28"/>
      <c r="Q32" s="1"/>
      <c r="R32" s="1"/>
    </row>
    <row r="33" spans="1:18" ht="22.5" customHeight="1" x14ac:dyDescent="0.45">
      <c r="A33" s="6">
        <v>30</v>
      </c>
      <c r="B33" s="66"/>
      <c r="C33" s="71"/>
      <c r="D33" s="74"/>
      <c r="E33" s="41"/>
      <c r="F33" s="31">
        <f t="shared" si="0"/>
        <v>0</v>
      </c>
      <c r="G33" s="52">
        <f t="shared" si="1"/>
        <v>0</v>
      </c>
      <c r="H33" s="62"/>
      <c r="I33" s="82"/>
      <c r="J33" s="9">
        <f t="shared" si="2"/>
        <v>0</v>
      </c>
      <c r="K33" s="64"/>
      <c r="L33" s="8">
        <f t="shared" si="3"/>
        <v>0</v>
      </c>
      <c r="M33" s="19">
        <f t="shared" si="4"/>
        <v>0</v>
      </c>
      <c r="N33" s="21"/>
      <c r="O33" s="2"/>
      <c r="P33" s="1"/>
      <c r="Q33" s="1"/>
      <c r="R33" s="1"/>
    </row>
    <row r="34" spans="1:18" ht="22.5" customHeight="1" x14ac:dyDescent="0.45">
      <c r="A34" s="6">
        <v>31</v>
      </c>
      <c r="B34" s="65"/>
      <c r="C34" s="70"/>
      <c r="D34" s="65"/>
      <c r="E34" s="42"/>
      <c r="F34" s="31">
        <f t="shared" si="0"/>
        <v>0</v>
      </c>
      <c r="G34" s="52">
        <f t="shared" si="1"/>
        <v>0</v>
      </c>
      <c r="H34" s="62"/>
      <c r="I34" s="80"/>
      <c r="J34" s="9">
        <f t="shared" si="2"/>
        <v>0</v>
      </c>
      <c r="K34" s="64"/>
      <c r="L34" s="8">
        <f t="shared" si="3"/>
        <v>0</v>
      </c>
      <c r="M34" s="19">
        <f t="shared" si="4"/>
        <v>0</v>
      </c>
      <c r="N34" s="34"/>
      <c r="O34" s="7"/>
      <c r="P34" s="1"/>
      <c r="Q34" s="1"/>
      <c r="R34" s="1"/>
    </row>
    <row r="35" spans="1:18" ht="22.5" customHeight="1" x14ac:dyDescent="0.45">
      <c r="A35" s="23">
        <v>32</v>
      </c>
      <c r="B35" s="66"/>
      <c r="C35" s="71"/>
      <c r="D35" s="66"/>
      <c r="E35" s="41"/>
      <c r="F35" s="31">
        <f t="shared" si="0"/>
        <v>0</v>
      </c>
      <c r="G35" s="52">
        <f t="shared" si="1"/>
        <v>0</v>
      </c>
      <c r="H35" s="62"/>
      <c r="I35" s="82"/>
      <c r="J35" s="9">
        <f t="shared" si="2"/>
        <v>0</v>
      </c>
      <c r="K35" s="64"/>
      <c r="L35" s="8">
        <f t="shared" si="3"/>
        <v>0</v>
      </c>
      <c r="M35" s="19">
        <f t="shared" si="4"/>
        <v>0</v>
      </c>
      <c r="N35" s="21"/>
      <c r="O35" s="7"/>
      <c r="P35" s="1"/>
      <c r="Q35" s="1"/>
      <c r="R35" s="1"/>
    </row>
    <row r="36" spans="1:18" ht="22.5" customHeight="1" x14ac:dyDescent="0.45">
      <c r="A36" s="6">
        <v>33</v>
      </c>
      <c r="B36" s="65"/>
      <c r="C36" s="70"/>
      <c r="D36" s="65"/>
      <c r="E36" s="41"/>
      <c r="F36" s="31">
        <f t="shared" si="0"/>
        <v>0</v>
      </c>
      <c r="G36" s="52">
        <f t="shared" si="1"/>
        <v>0</v>
      </c>
      <c r="H36" s="76"/>
      <c r="I36" s="80"/>
      <c r="J36" s="9">
        <f t="shared" si="2"/>
        <v>0</v>
      </c>
      <c r="K36" s="64"/>
      <c r="L36" s="8">
        <f t="shared" si="3"/>
        <v>0</v>
      </c>
      <c r="M36" s="19">
        <f t="shared" si="4"/>
        <v>0</v>
      </c>
      <c r="N36" s="10"/>
      <c r="O36" s="7"/>
      <c r="P36" s="1"/>
      <c r="Q36" s="1"/>
      <c r="R36" s="1"/>
    </row>
    <row r="37" spans="1:18" ht="22.5" customHeight="1" x14ac:dyDescent="0.45">
      <c r="A37" s="6">
        <v>34</v>
      </c>
      <c r="B37" s="30"/>
      <c r="C37" s="25"/>
      <c r="D37" s="30"/>
      <c r="E37" s="26"/>
      <c r="F37" s="31">
        <f t="shared" ref="F37:F43" si="5">+(C37+D37)/2</f>
        <v>0</v>
      </c>
      <c r="G37" s="52">
        <f t="shared" ref="G37:G43" si="6">(F37*$A$50)</f>
        <v>0</v>
      </c>
      <c r="H37" s="26"/>
      <c r="I37" s="55"/>
      <c r="J37" s="9">
        <f t="shared" ref="J37:J43" si="7">+(I37*$A$51)</f>
        <v>0</v>
      </c>
      <c r="K37" s="35"/>
      <c r="L37" s="8">
        <f t="shared" ref="L37:L43" si="8">+(K37*0.1)</f>
        <v>0</v>
      </c>
      <c r="M37" s="19">
        <f t="shared" ref="M37:M43" si="9">+(G37+J37+L37)</f>
        <v>0</v>
      </c>
      <c r="N37" s="21"/>
      <c r="O37" s="7"/>
      <c r="P37" s="1"/>
      <c r="Q37" s="1"/>
      <c r="R37" s="1"/>
    </row>
    <row r="38" spans="1:18" ht="22.5" customHeight="1" x14ac:dyDescent="0.45">
      <c r="A38" s="6">
        <v>35</v>
      </c>
      <c r="B38" s="30"/>
      <c r="C38" s="25"/>
      <c r="D38" s="38"/>
      <c r="E38" s="26"/>
      <c r="F38" s="31">
        <f t="shared" si="5"/>
        <v>0</v>
      </c>
      <c r="G38" s="52">
        <f t="shared" si="6"/>
        <v>0</v>
      </c>
      <c r="H38" s="26"/>
      <c r="I38" s="56"/>
      <c r="J38" s="9">
        <f t="shared" si="7"/>
        <v>0</v>
      </c>
      <c r="K38" s="35"/>
      <c r="L38" s="8">
        <f t="shared" si="8"/>
        <v>0</v>
      </c>
      <c r="M38" s="19">
        <f t="shared" si="9"/>
        <v>0</v>
      </c>
      <c r="N38" s="21"/>
      <c r="O38" s="7"/>
      <c r="P38" s="1"/>
      <c r="Q38" s="1"/>
      <c r="R38" s="1"/>
    </row>
    <row r="39" spans="1:18" ht="22.5" customHeight="1" x14ac:dyDescent="0.45">
      <c r="A39" s="6">
        <v>36</v>
      </c>
      <c r="B39" s="30"/>
      <c r="C39" s="25"/>
      <c r="D39" s="30"/>
      <c r="E39" s="26"/>
      <c r="F39" s="31">
        <f t="shared" si="5"/>
        <v>0</v>
      </c>
      <c r="G39" s="52">
        <f t="shared" si="6"/>
        <v>0</v>
      </c>
      <c r="H39" s="26"/>
      <c r="I39" s="55"/>
      <c r="J39" s="9">
        <f t="shared" si="7"/>
        <v>0</v>
      </c>
      <c r="K39" s="36"/>
      <c r="L39" s="8">
        <f t="shared" si="8"/>
        <v>0</v>
      </c>
      <c r="M39" s="19">
        <f t="shared" si="9"/>
        <v>0</v>
      </c>
      <c r="N39" s="32"/>
      <c r="O39" s="7"/>
      <c r="P39" s="1"/>
      <c r="Q39" s="1"/>
      <c r="R39" s="1"/>
    </row>
    <row r="40" spans="1:18" ht="22.5" customHeight="1" x14ac:dyDescent="0.45">
      <c r="A40" s="23">
        <v>37</v>
      </c>
      <c r="B40" s="30"/>
      <c r="C40" s="25"/>
      <c r="D40" s="30"/>
      <c r="E40" s="26"/>
      <c r="F40" s="31">
        <f t="shared" si="5"/>
        <v>0</v>
      </c>
      <c r="G40" s="52">
        <f t="shared" si="6"/>
        <v>0</v>
      </c>
      <c r="H40" s="26"/>
      <c r="I40" s="55"/>
      <c r="J40" s="9">
        <f t="shared" si="7"/>
        <v>0</v>
      </c>
      <c r="K40" s="35"/>
      <c r="L40" s="8">
        <f t="shared" si="8"/>
        <v>0</v>
      </c>
      <c r="M40" s="19">
        <f t="shared" si="9"/>
        <v>0</v>
      </c>
      <c r="N40" s="21"/>
      <c r="O40" s="7"/>
      <c r="P40" s="1"/>
      <c r="Q40" s="1"/>
      <c r="R40" s="1"/>
    </row>
    <row r="41" spans="1:18" ht="22.5" customHeight="1" x14ac:dyDescent="0.45">
      <c r="A41" s="6">
        <v>38</v>
      </c>
      <c r="B41" s="30"/>
      <c r="C41" s="26"/>
      <c r="D41" s="27"/>
      <c r="E41" s="26"/>
      <c r="F41" s="31">
        <f t="shared" si="5"/>
        <v>0</v>
      </c>
      <c r="G41" s="52">
        <f t="shared" si="6"/>
        <v>0</v>
      </c>
      <c r="H41" s="26"/>
      <c r="I41" s="53"/>
      <c r="J41" s="9">
        <f t="shared" si="7"/>
        <v>0</v>
      </c>
      <c r="K41" s="35"/>
      <c r="L41" s="8">
        <f t="shared" si="8"/>
        <v>0</v>
      </c>
      <c r="M41" s="19">
        <f t="shared" si="9"/>
        <v>0</v>
      </c>
      <c r="N41" s="21"/>
      <c r="O41" s="7"/>
      <c r="P41" s="1"/>
      <c r="Q41" s="1"/>
      <c r="R41" s="1"/>
    </row>
    <row r="42" spans="1:18" ht="22.5" x14ac:dyDescent="0.45">
      <c r="A42" s="6">
        <v>39</v>
      </c>
      <c r="B42" s="30"/>
      <c r="C42" s="26"/>
      <c r="D42" s="26"/>
      <c r="E42" s="26"/>
      <c r="F42" s="31">
        <f t="shared" si="5"/>
        <v>0</v>
      </c>
      <c r="G42" s="52">
        <f t="shared" si="6"/>
        <v>0</v>
      </c>
      <c r="H42" s="26"/>
      <c r="I42" s="54"/>
      <c r="J42" s="9">
        <f t="shared" si="7"/>
        <v>0</v>
      </c>
      <c r="K42" s="35"/>
      <c r="L42" s="20">
        <f t="shared" si="8"/>
        <v>0</v>
      </c>
      <c r="M42" s="19">
        <f t="shared" si="9"/>
        <v>0</v>
      </c>
      <c r="N42" s="21"/>
      <c r="O42" s="7"/>
      <c r="P42" s="1"/>
      <c r="Q42" s="1"/>
      <c r="R42" s="1"/>
    </row>
    <row r="43" spans="1:18" ht="22.5" customHeight="1" x14ac:dyDescent="0.45">
      <c r="A43" s="6">
        <v>40</v>
      </c>
      <c r="B43" s="30"/>
      <c r="C43" s="26"/>
      <c r="D43" s="26"/>
      <c r="E43" s="26"/>
      <c r="F43" s="31">
        <f t="shared" si="5"/>
        <v>0</v>
      </c>
      <c r="G43" s="52">
        <f t="shared" si="6"/>
        <v>0</v>
      </c>
      <c r="H43" s="26"/>
      <c r="I43" s="53"/>
      <c r="J43" s="9">
        <f t="shared" si="7"/>
        <v>0</v>
      </c>
      <c r="K43" s="35"/>
      <c r="L43" s="8">
        <f t="shared" si="8"/>
        <v>0</v>
      </c>
      <c r="M43" s="19">
        <f t="shared" si="9"/>
        <v>0</v>
      </c>
      <c r="N43" s="21"/>
      <c r="O43" s="7"/>
      <c r="P43" s="1"/>
      <c r="Q43" s="1"/>
      <c r="R43" s="1"/>
    </row>
    <row r="44" spans="1:18" ht="22.5" x14ac:dyDescent="0.45">
      <c r="A44" s="6">
        <v>41</v>
      </c>
      <c r="B44" s="30"/>
      <c r="C44" s="25"/>
      <c r="D44" s="25"/>
      <c r="E44" s="27"/>
      <c r="F44" s="31">
        <f t="shared" ref="F44:F49" si="10">+(C44+D44)/2</f>
        <v>0</v>
      </c>
      <c r="G44" s="52">
        <f t="shared" ref="G44:G49" si="11">(F44*$A$50)</f>
        <v>0</v>
      </c>
      <c r="H44" s="33"/>
      <c r="I44" s="54"/>
      <c r="J44" s="9">
        <f t="shared" ref="J44:J49" si="12">+(I44*$A$51)</f>
        <v>0</v>
      </c>
      <c r="K44" s="11"/>
      <c r="L44" s="8">
        <f t="shared" ref="L44:L49" si="13">+(K44*0.1)</f>
        <v>0</v>
      </c>
      <c r="M44" s="19">
        <f t="shared" ref="M44:M49" si="14">+(G44+J44+L44)</f>
        <v>0</v>
      </c>
      <c r="N44" s="32"/>
      <c r="O44" s="7"/>
      <c r="P44" s="1"/>
      <c r="Q44" s="1"/>
      <c r="R44" s="1"/>
    </row>
    <row r="45" spans="1:18" ht="22.5" x14ac:dyDescent="0.45">
      <c r="A45" s="6">
        <v>42</v>
      </c>
      <c r="B45" s="30"/>
      <c r="C45" s="25"/>
      <c r="D45" s="25"/>
      <c r="E45" s="27"/>
      <c r="F45" s="31">
        <f t="shared" si="10"/>
        <v>0</v>
      </c>
      <c r="G45" s="52">
        <f t="shared" si="11"/>
        <v>0</v>
      </c>
      <c r="H45" s="33"/>
      <c r="I45" s="54"/>
      <c r="J45" s="9">
        <f t="shared" si="12"/>
        <v>0</v>
      </c>
      <c r="K45" s="11"/>
      <c r="L45" s="8">
        <f t="shared" si="13"/>
        <v>0</v>
      </c>
      <c r="M45" s="19">
        <f t="shared" si="14"/>
        <v>0</v>
      </c>
      <c r="N45" s="32"/>
      <c r="O45" s="7"/>
      <c r="P45" s="1"/>
      <c r="Q45" s="1"/>
      <c r="R45" s="1"/>
    </row>
    <row r="46" spans="1:18" ht="22.5" x14ac:dyDescent="0.45">
      <c r="A46" s="6">
        <v>43</v>
      </c>
      <c r="B46" s="30"/>
      <c r="C46" s="25"/>
      <c r="D46" s="25"/>
      <c r="E46" s="27"/>
      <c r="F46" s="31">
        <f t="shared" si="10"/>
        <v>0</v>
      </c>
      <c r="G46" s="52">
        <f t="shared" si="11"/>
        <v>0</v>
      </c>
      <c r="H46" s="33"/>
      <c r="I46" s="54"/>
      <c r="J46" s="9">
        <f t="shared" si="12"/>
        <v>0</v>
      </c>
      <c r="K46" s="17"/>
      <c r="L46" s="8">
        <f t="shared" si="13"/>
        <v>0</v>
      </c>
      <c r="M46" s="19">
        <f t="shared" si="14"/>
        <v>0</v>
      </c>
      <c r="N46" s="32"/>
      <c r="O46" s="7"/>
      <c r="P46" s="1"/>
      <c r="Q46" s="1"/>
      <c r="R46" s="1"/>
    </row>
    <row r="47" spans="1:18" ht="22.5" x14ac:dyDescent="0.45">
      <c r="A47" s="6">
        <v>44</v>
      </c>
      <c r="B47" s="30"/>
      <c r="C47" s="25"/>
      <c r="D47" s="25"/>
      <c r="E47" s="27"/>
      <c r="F47" s="31">
        <f t="shared" si="10"/>
        <v>0</v>
      </c>
      <c r="G47" s="52">
        <f t="shared" si="11"/>
        <v>0</v>
      </c>
      <c r="H47" s="33"/>
      <c r="I47" s="54"/>
      <c r="J47" s="9">
        <f t="shared" si="12"/>
        <v>0</v>
      </c>
      <c r="K47" s="17"/>
      <c r="L47" s="8">
        <f t="shared" si="13"/>
        <v>0</v>
      </c>
      <c r="M47" s="19">
        <f t="shared" si="14"/>
        <v>0</v>
      </c>
      <c r="N47" s="32"/>
      <c r="O47" s="7"/>
      <c r="P47" s="1"/>
      <c r="Q47" s="1"/>
      <c r="R47" s="1"/>
    </row>
    <row r="48" spans="1:18" ht="22.5" x14ac:dyDescent="0.45">
      <c r="A48" s="6">
        <v>45</v>
      </c>
      <c r="B48" s="30"/>
      <c r="C48" s="25"/>
      <c r="D48" s="25"/>
      <c r="E48" s="27"/>
      <c r="F48" s="31">
        <f t="shared" si="10"/>
        <v>0</v>
      </c>
      <c r="G48" s="52">
        <f t="shared" si="11"/>
        <v>0</v>
      </c>
      <c r="H48" s="33"/>
      <c r="I48" s="54"/>
      <c r="J48" s="9">
        <f t="shared" si="12"/>
        <v>0</v>
      </c>
      <c r="K48" s="17"/>
      <c r="L48" s="8">
        <f t="shared" si="13"/>
        <v>0</v>
      </c>
      <c r="M48" s="19">
        <f t="shared" si="14"/>
        <v>0</v>
      </c>
      <c r="N48" s="32"/>
      <c r="O48" s="7"/>
      <c r="P48" s="1"/>
      <c r="Q48" s="1"/>
      <c r="R48" s="1"/>
    </row>
    <row r="49" spans="1:18" ht="22.5" x14ac:dyDescent="0.45">
      <c r="A49" s="6">
        <v>46</v>
      </c>
      <c r="B49" s="30"/>
      <c r="C49" s="25"/>
      <c r="D49" s="25"/>
      <c r="E49" s="27"/>
      <c r="F49" s="31">
        <f t="shared" si="10"/>
        <v>0</v>
      </c>
      <c r="G49" s="52">
        <f t="shared" si="11"/>
        <v>0</v>
      </c>
      <c r="H49" s="33"/>
      <c r="I49" s="54"/>
      <c r="J49" s="9">
        <f t="shared" si="12"/>
        <v>0</v>
      </c>
      <c r="K49" s="17"/>
      <c r="L49" s="8">
        <f t="shared" si="13"/>
        <v>0</v>
      </c>
      <c r="M49" s="19">
        <f t="shared" si="14"/>
        <v>0</v>
      </c>
      <c r="N49" s="32"/>
      <c r="O49" s="7"/>
      <c r="P49" s="1"/>
      <c r="Q49" s="1"/>
      <c r="R49" s="1"/>
    </row>
    <row r="50" spans="1:18" x14ac:dyDescent="0.25">
      <c r="A50" s="37">
        <v>0.45</v>
      </c>
      <c r="H50" s="7"/>
      <c r="N50" s="7"/>
      <c r="O50" s="7"/>
    </row>
    <row r="51" spans="1:18" x14ac:dyDescent="0.25">
      <c r="A51" s="37">
        <v>0.45</v>
      </c>
      <c r="H51" s="7"/>
    </row>
    <row r="52" spans="1:18" x14ac:dyDescent="0.25">
      <c r="A52" s="4"/>
    </row>
    <row r="53" spans="1:18" x14ac:dyDescent="0.25">
      <c r="A53" s="4"/>
    </row>
  </sheetData>
  <sortState xmlns:xlrd2="http://schemas.microsoft.com/office/spreadsheetml/2017/richdata2" ref="B4:N18">
    <sortCondition ref="B4:B18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EXAMEN</vt:lpstr>
      <vt:lpstr>Hoja3</vt:lpstr>
      <vt:lpstr>EXAMEN!Área_de_impresión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2026-03-12T10:16:41Z</dcterms:modified>
</cp:coreProperties>
</file>